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275" windowHeight="115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<sst xmlns="http://schemas.openxmlformats.org/spreadsheetml/2006/main" count="41" uniqueCount="31">
  <si>
    <t>Дата</t>
  </si>
  <si>
    <t>Надходження
гошових коштів сума</t>
  </si>
  <si>
    <t>№п\д</t>
  </si>
  <si>
    <t>Витрати 
грошових
коштів
сума</t>
  </si>
  <si>
    <t>Призначення
платежу</t>
  </si>
  <si>
    <t>Одержувач</t>
  </si>
  <si>
    <t>Заклад 
освіти</t>
  </si>
  <si>
    <t>Разом</t>
  </si>
  <si>
    <t>Разом за місяць</t>
  </si>
  <si>
    <t>Запорізький благодійний фонд гімназії № 107 "Тріумф"</t>
  </si>
  <si>
    <t>Президент БФ Тріумф</t>
  </si>
  <si>
    <t>Вільхова Н.І.</t>
  </si>
  <si>
    <t xml:space="preserve">Бухгалтер БФ Тріумф                                                        </t>
  </si>
  <si>
    <t>2101/0194/2/11</t>
  </si>
  <si>
    <t>Розрахунково-кассове обслуговування</t>
  </si>
  <si>
    <t>АКБ "ІНДУСТРІАЛБАНК"</t>
  </si>
  <si>
    <t>Желтобрюхов В.В.</t>
  </si>
  <si>
    <t>ПП "Стробіл"</t>
  </si>
  <si>
    <t>Сплата за тех.обсл. Оргтехніки</t>
  </si>
  <si>
    <t>ФОП Довгалюк В.Г.</t>
  </si>
  <si>
    <t>ФОП Яшнік С.В.</t>
  </si>
  <si>
    <t xml:space="preserve">                                                                                                                                                                          Залишок на  01.08.2020 р.  </t>
  </si>
  <si>
    <t>Сплата за відра</t>
  </si>
  <si>
    <t>Роботи по проф.вимірам і випр.елект.</t>
  </si>
  <si>
    <t>ТОВ "ІСТРЕЛ"</t>
  </si>
  <si>
    <t>Сплата за деталі с ДСП для парт</t>
  </si>
  <si>
    <t xml:space="preserve">Сплата за хоз.товари </t>
  </si>
  <si>
    <t>Лампа для проектора</t>
  </si>
  <si>
    <t>ФОП Бучковський Я.В.</t>
  </si>
  <si>
    <t xml:space="preserve">Залишок на  31.08.2020р. </t>
  </si>
  <si>
    <t>Сплата за плінку п/ет.для ремонта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</si>
</sst>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_р_."/>
    <numFmt numFmtId="173" formatCode="#,##0_р_.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i/>
      <sz val="10"/>
      <name val="Arial Cyr"/>
      <family val="2"/>
    </font>
    <font>
      <i/>
      <sz val="14"/>
      <name val="Arial Cyr"/>
      <family val="2"/>
    </font>
    <font>
      <sz val="14"/>
      <name val="Arial Cyr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14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3" fontId="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7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/>
    </xf>
    <xf numFmtId="14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4" fontId="3" fillId="0" borderId="10" xfId="0" applyNumberFormat="1" applyFont="1" applyFill="1" applyBorder="1" applyAlignment="1">
      <alignment horizontal="left"/>
    </xf>
    <xf numFmtId="2" fontId="4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172" fontId="3" fillId="0" borderId="10" xfId="0" applyNumberFormat="1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2" fontId="4" fillId="0" borderId="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3" fillId="0" borderId="11" xfId="0" applyNumberFormat="1" applyFont="1" applyFill="1" applyBorder="1" applyAlignment="1">
      <alignment horizontal="left"/>
    </xf>
    <xf numFmtId="0" fontId="4" fillId="0" borderId="12" xfId="0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zoomScalePageLayoutView="0" workbookViewId="0" topLeftCell="A1">
      <selection activeCell="G9" sqref="G9"/>
    </sheetView>
  </sheetViews>
  <sheetFormatPr defaultColWidth="9.140625" defaultRowHeight="15"/>
  <cols>
    <col min="1" max="1" width="14.28125" style="0" customWidth="1"/>
    <col min="2" max="2" width="15.00390625" style="28" customWidth="1"/>
    <col min="3" max="3" width="13.421875" style="0" customWidth="1"/>
    <col min="4" max="4" width="13.140625" style="42" customWidth="1"/>
    <col min="5" max="5" width="35.140625" style="0" customWidth="1"/>
    <col min="6" max="6" width="29.57421875" style="0" customWidth="1"/>
    <col min="7" max="7" width="12.28125" style="0" customWidth="1"/>
  </cols>
  <sheetData>
    <row r="1" spans="1:7" ht="20.25">
      <c r="A1" s="49" t="s">
        <v>9</v>
      </c>
      <c r="B1" s="50"/>
      <c r="C1" s="50"/>
      <c r="D1" s="50"/>
      <c r="E1" s="50"/>
      <c r="F1" s="50"/>
      <c r="G1" s="50"/>
    </row>
    <row r="2" spans="1:7" ht="15">
      <c r="A2" s="1"/>
      <c r="B2" s="20"/>
      <c r="C2" s="1"/>
      <c r="D2" s="35"/>
      <c r="E2" s="1"/>
      <c r="F2" s="1"/>
      <c r="G2" s="1"/>
    </row>
    <row r="3" spans="1:7" ht="51">
      <c r="A3" s="15" t="s">
        <v>0</v>
      </c>
      <c r="B3" s="16" t="s">
        <v>1</v>
      </c>
      <c r="C3" s="15" t="s">
        <v>2</v>
      </c>
      <c r="D3" s="36" t="s">
        <v>3</v>
      </c>
      <c r="E3" s="16" t="s">
        <v>4</v>
      </c>
      <c r="F3" s="15" t="s">
        <v>5</v>
      </c>
      <c r="G3" s="16" t="s">
        <v>6</v>
      </c>
    </row>
    <row r="4" spans="1:7" ht="15">
      <c r="A4" s="52" t="s">
        <v>21</v>
      </c>
      <c r="B4" s="53"/>
      <c r="C4" s="53"/>
      <c r="D4" s="53"/>
      <c r="E4" s="53"/>
      <c r="F4" s="53"/>
      <c r="G4" s="43">
        <v>73116.82</v>
      </c>
    </row>
    <row r="5" spans="1:7" ht="15">
      <c r="A5" s="18">
        <v>44046</v>
      </c>
      <c r="B5" s="21">
        <v>150</v>
      </c>
      <c r="C5" s="19"/>
      <c r="D5" s="30"/>
      <c r="E5" s="6"/>
      <c r="F5" s="6"/>
      <c r="G5" s="19"/>
    </row>
    <row r="6" spans="1:7" ht="15">
      <c r="A6" s="29" t="s">
        <v>7</v>
      </c>
      <c r="B6" s="22">
        <f>SUM(B5:B5)</f>
        <v>150</v>
      </c>
      <c r="C6" s="19"/>
      <c r="D6" s="31"/>
      <c r="E6" s="6"/>
      <c r="F6" s="4"/>
      <c r="G6" s="19"/>
    </row>
    <row r="7" spans="1:7" ht="15">
      <c r="A7" s="3">
        <v>44049</v>
      </c>
      <c r="B7" s="23">
        <v>0</v>
      </c>
      <c r="C7" s="4">
        <v>23</v>
      </c>
      <c r="D7" s="37">
        <v>4440</v>
      </c>
      <c r="E7" s="6" t="s">
        <v>18</v>
      </c>
      <c r="F7" s="4" t="s">
        <v>19</v>
      </c>
      <c r="G7" s="7"/>
    </row>
    <row r="8" spans="1:7" ht="15">
      <c r="A8" s="33" t="s">
        <v>7</v>
      </c>
      <c r="B8" s="32">
        <f>SUM(B7)</f>
        <v>0</v>
      </c>
      <c r="C8" s="4"/>
      <c r="D8" s="38">
        <f>SUM(D7:D7)</f>
        <v>4440</v>
      </c>
      <c r="E8" s="6"/>
      <c r="F8" s="4"/>
      <c r="G8" s="7"/>
    </row>
    <row r="9" spans="1:7" ht="15">
      <c r="A9" s="3">
        <v>44054</v>
      </c>
      <c r="B9" s="23">
        <v>975</v>
      </c>
      <c r="C9" s="4">
        <v>24</v>
      </c>
      <c r="D9" s="30">
        <v>200</v>
      </c>
      <c r="E9" s="6" t="s">
        <v>30</v>
      </c>
      <c r="F9" s="4" t="s">
        <v>17</v>
      </c>
      <c r="G9" s="7"/>
    </row>
    <row r="10" spans="1:7" ht="15">
      <c r="A10" s="8" t="s">
        <v>7</v>
      </c>
      <c r="B10" s="24">
        <f>SUM(B9)</f>
        <v>975</v>
      </c>
      <c r="C10" s="9"/>
      <c r="D10" s="39">
        <f>SUM(D9)</f>
        <v>200</v>
      </c>
      <c r="E10" s="7"/>
      <c r="F10" s="7"/>
      <c r="G10" s="7"/>
    </row>
    <row r="11" spans="1:7" ht="15">
      <c r="A11" s="3">
        <v>44055</v>
      </c>
      <c r="B11" s="23">
        <v>180</v>
      </c>
      <c r="C11" s="7"/>
      <c r="D11" s="40"/>
      <c r="E11" s="6"/>
      <c r="F11" s="4"/>
      <c r="G11" s="7"/>
    </row>
    <row r="12" spans="1:7" ht="15">
      <c r="A12" s="8" t="s">
        <v>7</v>
      </c>
      <c r="B12" s="24">
        <f>SUM(B11:B11)</f>
        <v>180</v>
      </c>
      <c r="C12" s="4"/>
      <c r="D12" s="38"/>
      <c r="E12" s="4"/>
      <c r="F12" s="4"/>
      <c r="G12" s="7"/>
    </row>
    <row r="13" spans="1:7" ht="15">
      <c r="A13" s="3">
        <v>44057</v>
      </c>
      <c r="B13" s="23">
        <v>150</v>
      </c>
      <c r="C13" s="4"/>
      <c r="D13" s="37"/>
      <c r="E13" s="6"/>
      <c r="F13" s="4"/>
      <c r="G13" s="7"/>
    </row>
    <row r="14" spans="1:7" ht="15">
      <c r="A14" s="8" t="s">
        <v>7</v>
      </c>
      <c r="B14" s="32">
        <f>SUM(B13)</f>
        <v>150</v>
      </c>
      <c r="C14" s="7"/>
      <c r="D14" s="38"/>
      <c r="E14" s="4"/>
      <c r="F14" s="4"/>
      <c r="G14" s="7"/>
    </row>
    <row r="15" spans="1:7" ht="15">
      <c r="A15" s="3">
        <v>44060</v>
      </c>
      <c r="B15" s="23">
        <v>455</v>
      </c>
      <c r="C15" s="7">
        <v>25</v>
      </c>
      <c r="D15" s="40">
        <v>1005</v>
      </c>
      <c r="E15" s="6" t="s">
        <v>22</v>
      </c>
      <c r="F15" s="4" t="s">
        <v>17</v>
      </c>
      <c r="G15" s="7"/>
    </row>
    <row r="16" spans="1:7" ht="15">
      <c r="A16" s="3"/>
      <c r="B16" s="23"/>
      <c r="C16" s="7">
        <v>26</v>
      </c>
      <c r="D16" s="40">
        <v>1800</v>
      </c>
      <c r="E16" s="6" t="s">
        <v>23</v>
      </c>
      <c r="F16" s="4" t="s">
        <v>24</v>
      </c>
      <c r="G16" s="7"/>
    </row>
    <row r="17" spans="1:7" ht="15">
      <c r="A17" s="8" t="s">
        <v>7</v>
      </c>
      <c r="B17" s="32">
        <f>B15</f>
        <v>455</v>
      </c>
      <c r="C17" s="7"/>
      <c r="D17" s="38">
        <f>SUM(D15:D16)</f>
        <v>2805</v>
      </c>
      <c r="E17" s="4"/>
      <c r="F17" s="4"/>
      <c r="G17" s="7"/>
    </row>
    <row r="18" spans="1:7" ht="15">
      <c r="A18" s="3">
        <v>44062</v>
      </c>
      <c r="B18" s="25">
        <v>0</v>
      </c>
      <c r="C18" s="7">
        <v>27</v>
      </c>
      <c r="D18" s="37">
        <v>2240</v>
      </c>
      <c r="E18" s="4" t="s">
        <v>25</v>
      </c>
      <c r="F18" s="4" t="s">
        <v>20</v>
      </c>
      <c r="G18" s="7"/>
    </row>
    <row r="19" spans="1:7" ht="15">
      <c r="A19" s="8" t="s">
        <v>7</v>
      </c>
      <c r="B19" s="32">
        <v>0</v>
      </c>
      <c r="C19" s="7"/>
      <c r="D19" s="38">
        <f>SUM(D18)</f>
        <v>2240</v>
      </c>
      <c r="E19" s="4"/>
      <c r="F19" s="4"/>
      <c r="G19" s="7"/>
    </row>
    <row r="20" spans="1:7" ht="15">
      <c r="A20" s="17">
        <v>44070</v>
      </c>
      <c r="B20" s="25">
        <v>0</v>
      </c>
      <c r="C20" s="48">
        <v>28</v>
      </c>
      <c r="D20" s="37">
        <v>3579</v>
      </c>
      <c r="E20" s="7" t="s">
        <v>26</v>
      </c>
      <c r="F20" s="4" t="s">
        <v>17</v>
      </c>
      <c r="G20" s="7"/>
    </row>
    <row r="21" spans="1:7" ht="15">
      <c r="A21" s="8" t="s">
        <v>7</v>
      </c>
      <c r="B21" s="25">
        <f>SUM(B20)</f>
        <v>0</v>
      </c>
      <c r="C21" s="5"/>
      <c r="D21" s="38">
        <f>SUM(D20)</f>
        <v>3579</v>
      </c>
      <c r="E21" s="7"/>
      <c r="F21" s="7"/>
      <c r="G21" s="7"/>
    </row>
    <row r="22" spans="1:7" ht="15">
      <c r="A22" s="17">
        <v>44074</v>
      </c>
      <c r="B22" s="25">
        <v>3655</v>
      </c>
      <c r="C22" s="48">
        <v>29</v>
      </c>
      <c r="D22" s="37">
        <v>2709</v>
      </c>
      <c r="E22" s="7" t="s">
        <v>27</v>
      </c>
      <c r="F22" s="7" t="s">
        <v>28</v>
      </c>
      <c r="G22" s="7"/>
    </row>
    <row r="23" spans="1:7" ht="15">
      <c r="A23" s="17"/>
      <c r="B23" s="25"/>
      <c r="C23" s="5" t="s">
        <v>13</v>
      </c>
      <c r="D23" s="37">
        <v>250</v>
      </c>
      <c r="E23" s="7" t="s">
        <v>14</v>
      </c>
      <c r="F23" s="7" t="s">
        <v>15</v>
      </c>
      <c r="G23" s="7"/>
    </row>
    <row r="24" spans="1:7" ht="14.25" customHeight="1">
      <c r="A24" s="8" t="s">
        <v>7</v>
      </c>
      <c r="B24" s="24">
        <f>SUM(B22:B23)</f>
        <v>3655</v>
      </c>
      <c r="C24" s="9"/>
      <c r="D24" s="39">
        <f>SUM(D22:D23)</f>
        <v>2959</v>
      </c>
      <c r="E24" s="7"/>
      <c r="F24" s="7"/>
      <c r="G24" s="7"/>
    </row>
    <row r="25" spans="1:8" ht="26.25">
      <c r="A25" s="2" t="s">
        <v>8</v>
      </c>
      <c r="B25" s="24">
        <f>B6+B8+B10+B12+B14+B17+B19+B21+B24</f>
        <v>5565</v>
      </c>
      <c r="C25" s="9"/>
      <c r="D25" s="39">
        <f>D8+D10+D17+D19+D21+D24</f>
        <v>16223</v>
      </c>
      <c r="E25" s="54" t="s">
        <v>29</v>
      </c>
      <c r="F25" s="55"/>
      <c r="G25" s="47">
        <f>G4+B25-D25</f>
        <v>62458.82000000001</v>
      </c>
      <c r="H25" s="34"/>
    </row>
    <row r="26" spans="1:7" ht="15">
      <c r="A26" s="10"/>
      <c r="B26" s="26"/>
      <c r="C26" s="45"/>
      <c r="D26" s="46"/>
      <c r="E26" s="51"/>
      <c r="F26" s="51"/>
      <c r="G26" s="44"/>
    </row>
    <row r="27" spans="1:7" ht="18.75">
      <c r="A27" s="12" t="s">
        <v>10</v>
      </c>
      <c r="B27" s="27"/>
      <c r="C27" s="11"/>
      <c r="D27" s="35"/>
      <c r="E27" s="1"/>
      <c r="F27" s="1"/>
      <c r="G27" s="1"/>
    </row>
    <row r="28" spans="1:7" ht="18">
      <c r="A28" s="10"/>
      <c r="B28" s="26"/>
      <c r="C28" s="13"/>
      <c r="D28" s="41"/>
      <c r="E28" s="14" t="s">
        <v>16</v>
      </c>
      <c r="F28" s="1"/>
      <c r="G28" s="1"/>
    </row>
    <row r="29" spans="1:7" ht="18.75">
      <c r="A29" s="12" t="s">
        <v>12</v>
      </c>
      <c r="B29" s="20"/>
      <c r="C29" s="11"/>
      <c r="D29" s="35"/>
      <c r="E29" s="1"/>
      <c r="F29" s="1"/>
      <c r="G29" s="1"/>
    </row>
    <row r="30" spans="3:6" ht="18">
      <c r="C30" s="11"/>
      <c r="D30" s="35"/>
      <c r="E30" s="14" t="s">
        <v>11</v>
      </c>
      <c r="F30" s="1"/>
    </row>
  </sheetData>
  <sheetProtection/>
  <mergeCells count="4">
    <mergeCell ref="A1:G1"/>
    <mergeCell ref="E26:F26"/>
    <mergeCell ref="A4:F4"/>
    <mergeCell ref="E25:F25"/>
  </mergeCells>
  <printOptions/>
  <pageMargins left="0.1968503937007874" right="0.1968503937007874" top="0.2755905511811024" bottom="0.1968503937007874" header="0.2755905511811024" footer="0.5118110236220472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user</cp:lastModifiedBy>
  <cp:lastPrinted>2020-08-04T08:11:12Z</cp:lastPrinted>
  <dcterms:created xsi:type="dcterms:W3CDTF">2014-03-19T10:51:08Z</dcterms:created>
  <dcterms:modified xsi:type="dcterms:W3CDTF">2020-09-06T05:54:43Z</dcterms:modified>
  <cp:category/>
  <cp:version/>
  <cp:contentType/>
  <cp:contentStatus/>
</cp:coreProperties>
</file>